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<sst xmlns="http://schemas.openxmlformats.org/spreadsheetml/2006/main" count="97" uniqueCount="63">
  <si>
    <t>経営業務の管理責任者（常勤役員等）の要件確認表</t>
  </si>
  <si>
    <t>候補者の氏名</t>
  </si>
  <si>
    <t>確認した日</t>
  </si>
  <si>
    <t>経験の種類：A＝経営業務の管理責任者としての経験（法人の役員・個人事業主・支配人など）、B＝それに準ずる地位で、経営業務を執行する権限の委任を受けて経営業務を管理した経験、C＝それに準ずる地位で、経営業務の管理責任者を補佐した経験。建設業の経験かどうかも入れます。</t>
  </si>
  <si>
    <t>No.</t>
  </si>
  <si>
    <t>会社・屋号</t>
  </si>
  <si>
    <t>立場（役職）</t>
  </si>
  <si>
    <t>建設業の経験か</t>
  </si>
  <si>
    <t>経験の種類（A・B・C）</t>
  </si>
  <si>
    <t>開始（年月日）</t>
  </si>
  <si>
    <t>終了（年月日）</t>
  </si>
  <si>
    <t>月数</t>
  </si>
  <si>
    <t>裏付けの書類</t>
  </si>
  <si>
    <t>判定（施行規則第7条第1号イ）</t>
  </si>
  <si>
    <t>区分</t>
  </si>
  <si>
    <t>要る月数</t>
  </si>
  <si>
    <t>建設業の経験（月）</t>
  </si>
  <si>
    <t>判定</t>
  </si>
  <si>
    <t>イ（1）経営業務の管理責任者として5年以上</t>
  </si>
  <si>
    <t>イ（2）準ずる地位で権限の委任を受けて経営業務を管理した経験5年以上</t>
  </si>
  <si>
    <t>イ（3）準ずる地位で経営業務の管理責任者を補佐した経験6年以上</t>
  </si>
  <si>
    <t>あわせて確かめること</t>
  </si>
  <si>
    <t>確かめること</t>
  </si>
  <si>
    <t>確認</t>
  </si>
  <si>
    <t>候補者がいまその会社の常勤の役員（個人なら事業主か支配人）である</t>
  </si>
  <si>
    <t>健康保険・厚生年金保険・雇用保険の適用事業所の届出を、すべての営業所について出している（施行規則第7条第2号）</t>
  </si>
  <si>
    <t>経験の期間を、各事業年度1件以上の工事の書類（契約書・注文書など）で示せる</t>
  </si>
  <si>
    <t>イに当たらないときは、ロ（役員の経験＋財務管理・労務管理・業務運営の経験者を補佐に置く形）に当たらないか窓口に相談する</t>
  </si>
  <si>
    <t>2020年（令和2年）10月1日施行の改正で、「経営業務の管理責任者」を1人置く決まりは、「常勤役員等」による経営業務の管理体制（施行規則第7条第1号のイ・ロ）に変わりました。申請の様式は第七号（イ）と第七号の二（ロ）です。経験として認められる立場と裏付けの書類は、提出先の手引きで確かめてください。</t>
  </si>
  <si>
    <t>山田 一郎</t>
  </si>
  <si>
    <t>2026年10月24日</t>
  </si>
  <si>
    <t>〇〇内装（個人事業）</t>
  </si>
  <si>
    <t>事業主</t>
  </si>
  <si>
    <t>はい</t>
  </si>
  <si>
    <t>A</t>
  </si>
  <si>
    <t>確定申告書の控え・注文書</t>
  </si>
  <si>
    <t>株式会社サンプル工務</t>
  </si>
  <si>
    <t>代表取締役</t>
  </si>
  <si>
    <t>履歴事項全部証明書・工事請負契約書</t>
  </si>
  <si>
    <t>済</t>
  </si>
  <si>
    <t>該当なし</t>
  </si>
  <si>
    <t>配布元</t>
  </si>
  <si>
    <t>許可フクロウ（FUKULO／合同会社商陣） https://kyoka.fukulo.com/templates/</t>
  </si>
  <si>
    <t>シート構成</t>
  </si>
  <si>
    <t>「記入用」（空欄）・「記入例」（書き方の見本）・「説明」の3枚です。</t>
  </si>
  <si>
    <t>使い方</t>
  </si>
  <si>
    <t>候補者の氏名を入れ、経歴を1行ずつ入れます。立場（代表取締役・取締役・事業主・執行役員など）、建設業の経験か（はい・いいえ）、経験の種類（A・B・Cのどれか1字）、開始と終了の年月日、裏付けの書類を書きます。月数と判定は自動で出ます。</t>
  </si>
  <si>
    <t>判定の付け方</t>
  </si>
  <si>
    <t>建設業の経験（「はい」の行）について、種類ごとに月数を足します。Aが60か月以上ならイ（1）、Bが60か月以上ならイ（2）、Cが72か月以上ならイ（3）を「満たす」と出し、足りなければ「あと○か月」と出します。</t>
  </si>
  <si>
    <t>自社に合わせて直すなら</t>
  </si>
  <si>
    <t>経験の種類に迷う期間（執行役員・支店長・個人事業主の補佐など）は、空欄にしてメモに立場を書き、提出先で確かめてから入れてください。ロ（役員の経験＋補佐する人を置く形）を使う会社は、補佐する人ごとに同じ表を作ります。</t>
  </si>
  <si>
    <t>気をつけること</t>
  </si>
  <si>
    <t>月数・判定の欄には数式が入っています。上書きしないでください。月数は開始の月と終了の月を両方数えます。経験の期間は、各事業年度1件以上の工事の書類で示せることが多くの窓口で求められます。</t>
  </si>
  <si>
    <t>この様式について</t>
  </si>
  <si>
    <t>建設業法第7条第1号と建設業法施行規則第7条（イ（1）〜（3）・ロ・第2号の社会保険）の基準を表にしました。裏付けの書類の考え方は、山梨県の建設業許可の手引き（確認書類一覧表）で確かめました。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</si>
  <si>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</si>
  <si>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金額・日付・点数はすべて架空です。役所に出す書類は、提出先の窓口が配る最新の様式で作ってください。記載内容の正確さは利用者の責任でお確かめください。</t>
  </si>
  <si>
    <t>関係する法令等</t>
  </si>
  <si>
    <t>建設業法 第7条第1号。建設業法施行規則 第7条（経営業務の管理の基準・社会保険の届出）・第3条（様式第七号・第七号の二）・第7条の2第2項（交代は2週間以内）。確かめた資料：e-Gov 法令検索の建設業法・同施行規則、山梨県「建設業許可の手引き」令和8年版（確認書類一覧表）、大阪府「令和2年10月1日施行 建設業法改正の概要」（経営業務の管理責任者の要件の見直し）。</t>
  </si>
  <si>
    <t>更新日</t>
  </si>
  <si>
    <t>2026年10月18日</t>
  </si>
  <si>
    <t>許可フクロウについて</t>
  </si>
  <si>
    <t>建設業許可の申請・更新・決算変更届・経審の書類を、記入例つきの無料Excelと解説でまとめた専門サイトです。 https://kyoka.fukulo.com/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</si>
</sst>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13" customWidth="1"/>
    <col min="4" max="4" width="10" customWidth="1"/>
    <col min="5" max="5" width="12" customWidth="1"/>
    <col min="6" max="7" width="13" customWidth="1"/>
    <col min="8" max="8" width="8" customWidth="1"/>
    <col min="9" max="9" width="30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</row>
    <row r="3" ht="20" customHeight="1" spans="1:9" x14ac:dyDescent="0.25">
      <c r="A3" s="4" t="s">
        <v>3</v>
      </c>
      <c r="B3" s="4"/>
      <c r="C3" s="4"/>
      <c r="D3" s="4"/>
      <c r="E3" s="4"/>
      <c r="F3" s="4"/>
      <c r="G3" s="4"/>
      <c r="H3" s="4"/>
      <c r="I3" s="4"/>
    </row>
    <row r="4" ht="20" customHeight="1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0" customHeight="1" spans="1:9" x14ac:dyDescent="0.25">
      <c r="A5" s="6">
        <v>1</v>
      </c>
      <c r="B5" s="3"/>
      <c r="C5" s="3"/>
      <c r="D5" s="3"/>
      <c r="E5" s="3"/>
      <c r="F5" s="3"/>
      <c r="G5" s="3"/>
      <c r="H5" s="6">
        <f>IF(OR(F5="",G5=""),"",(YEAR(G5)-YEAR(F5))*12+MONTH(G5)-MONTH(F5)+1)</f>
      </c>
      <c r="I5" s="3"/>
    </row>
    <row r="6" ht="20" customHeight="1" spans="1:9" x14ac:dyDescent="0.25">
      <c r="A6" s="6">
        <v>2</v>
      </c>
      <c r="B6" s="3"/>
      <c r="C6" s="3"/>
      <c r="D6" s="3"/>
      <c r="E6" s="3"/>
      <c r="F6" s="3"/>
      <c r="G6" s="3"/>
      <c r="H6" s="6">
        <f>IF(OR(F6="",G6=""),"",(YEAR(G6)-YEAR(F6))*12+MONTH(G6)-MONTH(F6)+1)</f>
      </c>
      <c r="I6" s="3"/>
    </row>
    <row r="7" ht="20" customHeight="1" spans="1:9" x14ac:dyDescent="0.25">
      <c r="A7" s="6">
        <v>3</v>
      </c>
      <c r="B7" s="3"/>
      <c r="C7" s="3"/>
      <c r="D7" s="3"/>
      <c r="E7" s="3"/>
      <c r="F7" s="3"/>
      <c r="G7" s="3"/>
      <c r="H7" s="6">
        <f>IF(OR(F7="",G7=""),"",(YEAR(G7)-YEAR(F7))*12+MONTH(G7)-MONTH(F7)+1)</f>
      </c>
      <c r="I7" s="3"/>
    </row>
    <row r="8" ht="20" customHeight="1" spans="1:9" x14ac:dyDescent="0.25">
      <c r="A8" s="6">
        <v>4</v>
      </c>
      <c r="B8" s="3"/>
      <c r="C8" s="3"/>
      <c r="D8" s="3"/>
      <c r="E8" s="3"/>
      <c r="F8" s="3"/>
      <c r="G8" s="3"/>
      <c r="H8" s="6">
        <f>IF(OR(F8="",G8=""),"",(YEAR(G8)-YEAR(F8))*12+MONTH(G8)-MONTH(F8)+1)</f>
      </c>
      <c r="I8" s="3"/>
    </row>
    <row r="9" ht="20" customHeight="1" spans="1:9" x14ac:dyDescent="0.25">
      <c r="A9" s="6">
        <v>5</v>
      </c>
      <c r="B9" s="3"/>
      <c r="C9" s="3"/>
      <c r="D9" s="3"/>
      <c r="E9" s="3"/>
      <c r="F9" s="3"/>
      <c r="G9" s="3"/>
      <c r="H9" s="6">
        <f>IF(OR(F9="",G9=""),"",(YEAR(G9)-YEAR(F9))*12+MONTH(G9)-MONTH(F9)+1)</f>
      </c>
      <c r="I9" s="3"/>
    </row>
    <row r="10" ht="20" customHeight="1" spans="1:9" x14ac:dyDescent="0.25">
      <c r="A10" s="6">
        <v>6</v>
      </c>
      <c r="B10" s="3"/>
      <c r="C10" s="3"/>
      <c r="D10" s="3"/>
      <c r="E10" s="3"/>
      <c r="F10" s="3"/>
      <c r="G10" s="3"/>
      <c r="H10" s="6">
        <f>IF(OR(F10="",G10=""),"",(YEAR(G10)-YEAR(F10))*12+MONTH(G10)-MONTH(F10)+1)</f>
      </c>
      <c r="I10" s="3"/>
    </row>
    <row r="11" ht="20" customHeight="1" spans="1:9" x14ac:dyDescent="0.25">
      <c r="A11" s="6">
        <v>7</v>
      </c>
      <c r="B11" s="3"/>
      <c r="C11" s="3"/>
      <c r="D11" s="3"/>
      <c r="E11" s="3"/>
      <c r="F11" s="3"/>
      <c r="G11" s="3"/>
      <c r="H11" s="6">
        <f>IF(OR(F11="",G11=""),"",(YEAR(G11)-YEAR(F11))*12+MONTH(G11)-MONTH(F11)+1)</f>
      </c>
      <c r="I11" s="3"/>
    </row>
    <row r="12" ht="20" customHeight="1" spans="1:9" x14ac:dyDescent="0.25">
      <c r="A12" s="6">
        <v>8</v>
      </c>
      <c r="B12" s="3"/>
      <c r="C12" s="3"/>
      <c r="D12" s="3"/>
      <c r="E12" s="3"/>
      <c r="F12" s="3"/>
      <c r="G12" s="3"/>
      <c r="H12" s="6">
        <f>IF(OR(F12="",G12=""),"",(YEAR(G12)-YEAR(F12))*12+MONTH(G12)-MONTH(F12)+1)</f>
      </c>
      <c r="I12" s="3"/>
    </row>
    <row r="13" ht="20" customHeight="1" x14ac:dyDescent="0.25"/>
    <row r="14" ht="20" customHeight="1" spans="1:9" x14ac:dyDescent="0.25">
      <c r="A14" s="7" t="s">
        <v>13</v>
      </c>
      <c r="B14" s="7"/>
      <c r="C14" s="7"/>
      <c r="D14" s="7"/>
      <c r="E14" s="7"/>
      <c r="F14" s="7"/>
      <c r="G14" s="7"/>
      <c r="H14" s="7"/>
      <c r="I14" s="7"/>
    </row>
    <row r="15" ht="20" customHeight="1" spans="1:9" x14ac:dyDescent="0.25">
      <c r="A15" s="5" t="s">
        <v>14</v>
      </c>
      <c r="B15" s="5"/>
      <c r="C15" s="5"/>
      <c r="D15" s="5"/>
      <c r="E15" s="5" t="s">
        <v>15</v>
      </c>
      <c r="F15" s="5" t="s">
        <v>16</v>
      </c>
      <c r="G15" s="5" t="s">
        <v>17</v>
      </c>
      <c r="H15" s="5"/>
      <c r="I15" s="5"/>
    </row>
    <row r="16" ht="20" customHeight="1" spans="1:9" x14ac:dyDescent="0.25">
      <c r="A16" s="8" t="s">
        <v>18</v>
      </c>
      <c r="B16" s="8"/>
      <c r="C16" s="8"/>
      <c r="D16" s="8"/>
      <c r="E16" s="6">
        <v>60</v>
      </c>
      <c r="F16" s="6">
        <f>SUMIFS(H5:H12,D5:D12,"はい",E5:E12,"A")</f>
        <v>0</v>
      </c>
      <c r="G16" s="8">
        <f>IF(SUMIFS(H5:H12,D5:D12,"はい",E5:E12,"A")=0,"",IF(SUMIFS(H5:H12,D5:D12,"はい",E5:E12,"A")&gt;=60,"満たす（満"&amp;INT(SUMIFS(H5:H12,D5:D12,"はい",E5:E12,"A")/12)&amp;"年"&amp;MOD(SUMIFS(H5:H12,D5:D12,"はい",E5:E12,"A"),12)&amp;"か月）","あと"&amp;(60-SUMIFS(H5:H12,D5:D12,"はい",E5:E12,"A"))&amp;"か月"))</f>
      </c>
      <c r="H16" s="8"/>
      <c r="I16" s="8"/>
    </row>
    <row r="17" ht="20" customHeight="1" spans="1:9" x14ac:dyDescent="0.25">
      <c r="A17" s="8" t="s">
        <v>19</v>
      </c>
      <c r="B17" s="8"/>
      <c r="C17" s="8"/>
      <c r="D17" s="8"/>
      <c r="E17" s="6">
        <v>60</v>
      </c>
      <c r="F17" s="6">
        <f>SUMIFS(H5:H12,D5:D12,"はい",E5:E12,"B")</f>
        <v>0</v>
      </c>
      <c r="G17" s="8">
        <f>IF(SUMIFS(H5:H12,D5:D12,"はい",E5:E12,"B")=0,"",IF(SUMIFS(H5:H12,D5:D12,"はい",E5:E12,"B")&gt;=60,"満たす（満"&amp;INT(SUMIFS(H5:H12,D5:D12,"はい",E5:E12,"B")/12)&amp;"年"&amp;MOD(SUMIFS(H5:H12,D5:D12,"はい",E5:E12,"B"),12)&amp;"か月）","あと"&amp;(60-SUMIFS(H5:H12,D5:D12,"はい",E5:E12,"B"))&amp;"か月"))</f>
      </c>
      <c r="H17" s="8"/>
      <c r="I17" s="8"/>
    </row>
    <row r="18" ht="20" customHeight="1" spans="1:9" x14ac:dyDescent="0.25">
      <c r="A18" s="8" t="s">
        <v>20</v>
      </c>
      <c r="B18" s="8"/>
      <c r="C18" s="8"/>
      <c r="D18" s="8"/>
      <c r="E18" s="6">
        <v>72</v>
      </c>
      <c r="F18" s="6">
        <f>SUMIFS(H5:H12,D5:D12,"はい",E5:E12,"C")</f>
        <v>0</v>
      </c>
      <c r="G18" s="8">
        <f>IF(SUMIFS(H5:H12,D5:D12,"はい",E5:E12,"C")=0,"",IF(SUMIFS(H5:H12,D5:D12,"はい",E5:E12,"C")&gt;=72,"満たす（満"&amp;INT(SUMIFS(H5:H12,D5:D12,"はい",E5:E12,"C")/12)&amp;"年"&amp;MOD(SUMIFS(H5:H12,D5:D12,"はい",E5:E12,"C"),12)&amp;"か月）","あと"&amp;(72-SUMIFS(H5:H12,D5:D12,"はい",E5:E12,"C"))&amp;"か月"))</f>
      </c>
      <c r="H18" s="8"/>
      <c r="I18" s="8"/>
    </row>
    <row r="19" ht="20" customHeight="1" x14ac:dyDescent="0.25"/>
    <row r="20" ht="20" customHeight="1" spans="1:9" x14ac:dyDescent="0.25">
      <c r="A20" s="7" t="s">
        <v>21</v>
      </c>
      <c r="B20" s="7"/>
      <c r="C20" s="7"/>
      <c r="D20" s="7"/>
      <c r="E20" s="7"/>
      <c r="F20" s="7"/>
      <c r="G20" s="7"/>
      <c r="H20" s="7"/>
      <c r="I20" s="7"/>
    </row>
    <row r="21" ht="20" customHeight="1" spans="1:9" x14ac:dyDescent="0.25">
      <c r="A21" s="5" t="s">
        <v>22</v>
      </c>
      <c r="B21" s="5"/>
      <c r="C21" s="5"/>
      <c r="D21" s="5"/>
      <c r="E21" s="5"/>
      <c r="F21" s="5"/>
      <c r="G21" s="5" t="s">
        <v>23</v>
      </c>
      <c r="H21" s="5"/>
      <c r="I21" s="5"/>
    </row>
    <row r="22" ht="20" customHeight="1" spans="1:9" x14ac:dyDescent="0.25">
      <c r="A22" s="8" t="s">
        <v>24</v>
      </c>
      <c r="B22" s="8"/>
      <c r="C22" s="8"/>
      <c r="D22" s="8"/>
      <c r="E22" s="8"/>
      <c r="F22" s="8"/>
      <c r="G22" s="3"/>
      <c r="H22" s="3"/>
      <c r="I22" s="3"/>
    </row>
    <row r="23" ht="20" customHeight="1" spans="1:9" x14ac:dyDescent="0.25">
      <c r="A23" s="8" t="s">
        <v>25</v>
      </c>
      <c r="B23" s="8"/>
      <c r="C23" s="8"/>
      <c r="D23" s="8"/>
      <c r="E23" s="8"/>
      <c r="F23" s="8"/>
      <c r="G23" s="3"/>
      <c r="H23" s="3"/>
      <c r="I23" s="3"/>
    </row>
    <row r="24" ht="20" customHeight="1" spans="1:9" x14ac:dyDescent="0.25">
      <c r="A24" s="8" t="s">
        <v>26</v>
      </c>
      <c r="B24" s="8"/>
      <c r="C24" s="8"/>
      <c r="D24" s="8"/>
      <c r="E24" s="8"/>
      <c r="F24" s="8"/>
      <c r="G24" s="3"/>
      <c r="H24" s="3"/>
      <c r="I24" s="3"/>
    </row>
    <row r="25" ht="20" customHeight="1" spans="1:9" x14ac:dyDescent="0.25">
      <c r="A25" s="8" t="s">
        <v>27</v>
      </c>
      <c r="B25" s="8"/>
      <c r="C25" s="8"/>
      <c r="D25" s="8"/>
      <c r="E25" s="8"/>
      <c r="F25" s="8"/>
      <c r="G25" s="3"/>
      <c r="H25" s="3"/>
      <c r="I25" s="3"/>
    </row>
    <row r="26" ht="20" customHeight="1" spans="1:9" x14ac:dyDescent="0.25">
      <c r="A26" s="4" t="s">
        <v>28</v>
      </c>
      <c r="B26" s="4"/>
      <c r="C26" s="4"/>
      <c r="D26" s="4"/>
      <c r="E26" s="4"/>
      <c r="F26" s="4"/>
      <c r="G26" s="4"/>
      <c r="H26" s="4"/>
      <c r="I26" s="4"/>
    </row>
  </sheetData>
  <mergeCells count="25">
    <mergeCell ref="A1:I1"/>
    <mergeCell ref="B2:E2"/>
    <mergeCell ref="G2:I2"/>
    <mergeCell ref="A3:I3"/>
    <mergeCell ref="A14:I14"/>
    <mergeCell ref="A15:D15"/>
    <mergeCell ref="G15:I15"/>
    <mergeCell ref="A16:D16"/>
    <mergeCell ref="G16:I16"/>
    <mergeCell ref="A17:D17"/>
    <mergeCell ref="G17:I17"/>
    <mergeCell ref="A18:D18"/>
    <mergeCell ref="G18:I18"/>
    <mergeCell ref="A20:I20"/>
    <mergeCell ref="A21:F21"/>
    <mergeCell ref="G21:I21"/>
    <mergeCell ref="A22:F22"/>
    <mergeCell ref="G22:I22"/>
    <mergeCell ref="A23:F23"/>
    <mergeCell ref="G23:I23"/>
    <mergeCell ref="A24:F24"/>
    <mergeCell ref="G24:I24"/>
    <mergeCell ref="A25:F25"/>
    <mergeCell ref="G25:I25"/>
    <mergeCell ref="A26:I26"/>
  </mergeCells>
  <dataValidations count="1">
    <dataValidation type="list" allowBlank="1" sqref="G22:G25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13" customWidth="1"/>
    <col min="4" max="4" width="10" customWidth="1"/>
    <col min="5" max="5" width="12" customWidth="1"/>
    <col min="6" max="7" width="13" customWidth="1"/>
    <col min="8" max="8" width="8" customWidth="1"/>
    <col min="9" max="9" width="30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3" t="s">
        <v>29</v>
      </c>
      <c r="C2" s="3"/>
      <c r="D2" s="3"/>
      <c r="E2" s="3"/>
      <c r="F2" s="2" t="s">
        <v>2</v>
      </c>
      <c r="G2" s="3" t="s">
        <v>30</v>
      </c>
      <c r="H2" s="3"/>
      <c r="I2" s="3"/>
    </row>
    <row r="3" ht="20" customHeight="1" spans="1:9" x14ac:dyDescent="0.25">
      <c r="A3" s="4" t="s">
        <v>3</v>
      </c>
      <c r="B3" s="4"/>
      <c r="C3" s="4"/>
      <c r="D3" s="4"/>
      <c r="E3" s="4"/>
      <c r="F3" s="4"/>
      <c r="G3" s="4"/>
      <c r="H3" s="4"/>
      <c r="I3" s="4"/>
    </row>
    <row r="4" ht="20" customHeight="1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0" customHeight="1" spans="1:9" x14ac:dyDescent="0.25">
      <c r="A5" s="6">
        <v>1</v>
      </c>
      <c r="B5" s="3" t="s">
        <v>31</v>
      </c>
      <c r="C5" s="3" t="s">
        <v>32</v>
      </c>
      <c r="D5" s="3" t="s">
        <v>33</v>
      </c>
      <c r="E5" s="3" t="s">
        <v>34</v>
      </c>
      <c r="F5" s="9">
        <v>42095</v>
      </c>
      <c r="G5" s="9">
        <v>43555</v>
      </c>
      <c r="H5" s="6">
        <f>IF(OR(F5="",G5=""),"",(YEAR(G5)-YEAR(F5))*12+MONTH(G5)-MONTH(F5)+1)</f>
        <v>48</v>
      </c>
      <c r="I5" s="3" t="s">
        <v>35</v>
      </c>
    </row>
    <row r="6" ht="20" customHeight="1" spans="1:9" x14ac:dyDescent="0.25">
      <c r="A6" s="6">
        <v>2</v>
      </c>
      <c r="B6" s="3" t="s">
        <v>36</v>
      </c>
      <c r="C6" s="3" t="s">
        <v>37</v>
      </c>
      <c r="D6" s="3" t="s">
        <v>33</v>
      </c>
      <c r="E6" s="3" t="s">
        <v>34</v>
      </c>
      <c r="F6" s="9">
        <v>43556</v>
      </c>
      <c r="G6" s="9">
        <v>46295</v>
      </c>
      <c r="H6" s="6">
        <f>IF(OR(F6="",G6=""),"",(YEAR(G6)-YEAR(F6))*12+MONTH(G6)-MONTH(F6)+1)</f>
        <v>90</v>
      </c>
      <c r="I6" s="3" t="s">
        <v>38</v>
      </c>
    </row>
    <row r="7" ht="20" customHeight="1" spans="1:9" x14ac:dyDescent="0.25">
      <c r="A7" s="6">
        <v>3</v>
      </c>
      <c r="B7" s="3"/>
      <c r="C7" s="3"/>
      <c r="D7" s="3"/>
      <c r="E7" s="3"/>
      <c r="F7" s="3"/>
      <c r="G7" s="3"/>
      <c r="H7" s="6">
        <f>IF(OR(F7="",G7=""),"",(YEAR(G7)-YEAR(F7))*12+MONTH(G7)-MONTH(F7)+1)</f>
      </c>
      <c r="I7" s="3"/>
    </row>
    <row r="8" ht="20" customHeight="1" spans="1:9" x14ac:dyDescent="0.25">
      <c r="A8" s="6">
        <v>4</v>
      </c>
      <c r="B8" s="3"/>
      <c r="C8" s="3"/>
      <c r="D8" s="3"/>
      <c r="E8" s="3"/>
      <c r="F8" s="3"/>
      <c r="G8" s="3"/>
      <c r="H8" s="6">
        <f>IF(OR(F8="",G8=""),"",(YEAR(G8)-YEAR(F8))*12+MONTH(G8)-MONTH(F8)+1)</f>
      </c>
      <c r="I8" s="3"/>
    </row>
    <row r="9" ht="20" customHeight="1" spans="1:9" x14ac:dyDescent="0.25">
      <c r="A9" s="6">
        <v>5</v>
      </c>
      <c r="B9" s="3"/>
      <c r="C9" s="3"/>
      <c r="D9" s="3"/>
      <c r="E9" s="3"/>
      <c r="F9" s="3"/>
      <c r="G9" s="3"/>
      <c r="H9" s="6">
        <f>IF(OR(F9="",G9=""),"",(YEAR(G9)-YEAR(F9))*12+MONTH(G9)-MONTH(F9)+1)</f>
      </c>
      <c r="I9" s="3"/>
    </row>
    <row r="10" ht="20" customHeight="1" spans="1:9" x14ac:dyDescent="0.25">
      <c r="A10" s="6">
        <v>6</v>
      </c>
      <c r="B10" s="3"/>
      <c r="C10" s="3"/>
      <c r="D10" s="3"/>
      <c r="E10" s="3"/>
      <c r="F10" s="3"/>
      <c r="G10" s="3"/>
      <c r="H10" s="6">
        <f>IF(OR(F10="",G10=""),"",(YEAR(G10)-YEAR(F10))*12+MONTH(G10)-MONTH(F10)+1)</f>
      </c>
      <c r="I10" s="3"/>
    </row>
    <row r="11" ht="20" customHeight="1" spans="1:9" x14ac:dyDescent="0.25">
      <c r="A11" s="6">
        <v>7</v>
      </c>
      <c r="B11" s="3"/>
      <c r="C11" s="3"/>
      <c r="D11" s="3"/>
      <c r="E11" s="3"/>
      <c r="F11" s="3"/>
      <c r="G11" s="3"/>
      <c r="H11" s="6">
        <f>IF(OR(F11="",G11=""),"",(YEAR(G11)-YEAR(F11))*12+MONTH(G11)-MONTH(F11)+1)</f>
      </c>
      <c r="I11" s="3"/>
    </row>
    <row r="12" ht="20" customHeight="1" spans="1:9" x14ac:dyDescent="0.25">
      <c r="A12" s="6">
        <v>8</v>
      </c>
      <c r="B12" s="3"/>
      <c r="C12" s="3"/>
      <c r="D12" s="3"/>
      <c r="E12" s="3"/>
      <c r="F12" s="3"/>
      <c r="G12" s="3"/>
      <c r="H12" s="6">
        <f>IF(OR(F12="",G12=""),"",(YEAR(G12)-YEAR(F12))*12+MONTH(G12)-MONTH(F12)+1)</f>
      </c>
      <c r="I12" s="3"/>
    </row>
    <row r="13" ht="20" customHeight="1" x14ac:dyDescent="0.25"/>
    <row r="14" ht="20" customHeight="1" spans="1:9" x14ac:dyDescent="0.25">
      <c r="A14" s="7" t="s">
        <v>13</v>
      </c>
      <c r="B14" s="7"/>
      <c r="C14" s="7"/>
      <c r="D14" s="7"/>
      <c r="E14" s="7"/>
      <c r="F14" s="7"/>
      <c r="G14" s="7"/>
      <c r="H14" s="7"/>
      <c r="I14" s="7"/>
    </row>
    <row r="15" ht="20" customHeight="1" spans="1:9" x14ac:dyDescent="0.25">
      <c r="A15" s="5" t="s">
        <v>14</v>
      </c>
      <c r="B15" s="5"/>
      <c r="C15" s="5"/>
      <c r="D15" s="5"/>
      <c r="E15" s="5" t="s">
        <v>15</v>
      </c>
      <c r="F15" s="5" t="s">
        <v>16</v>
      </c>
      <c r="G15" s="5" t="s">
        <v>17</v>
      </c>
      <c r="H15" s="5"/>
      <c r="I15" s="5"/>
    </row>
    <row r="16" ht="20" customHeight="1" spans="1:9" x14ac:dyDescent="0.25">
      <c r="A16" s="8" t="s">
        <v>18</v>
      </c>
      <c r="B16" s="8"/>
      <c r="C16" s="8"/>
      <c r="D16" s="8"/>
      <c r="E16" s="6">
        <v>60</v>
      </c>
      <c r="F16" s="6">
        <f>SUMIFS(H5:H12,D5:D12,"はい",E5:E12,"A")</f>
        <v>138</v>
      </c>
      <c r="G16" s="8" t="str">
        <f>IF(SUMIFS(H5:H12,D5:D12,"はい",E5:E12,"A")=0,"",IF(SUMIFS(H5:H12,D5:D12,"はい",E5:E12,"A")&gt;=60,"満たす（満"&amp;INT(SUMIFS(H5:H12,D5:D12,"はい",E5:E12,"A")/12)&amp;"年"&amp;MOD(SUMIFS(H5:H12,D5:D12,"はい",E5:E12,"A"),12)&amp;"か月）","あと"&amp;(60-SUMIFS(H5:H12,D5:D12,"はい",E5:E12,"A"))&amp;"か月"))</f>
        <v>満たす（満11年6か月）</v>
      </c>
      <c r="H16" s="8"/>
      <c r="I16" s="8"/>
    </row>
    <row r="17" ht="20" customHeight="1" spans="1:9" x14ac:dyDescent="0.25">
      <c r="A17" s="8" t="s">
        <v>19</v>
      </c>
      <c r="B17" s="8"/>
      <c r="C17" s="8"/>
      <c r="D17" s="8"/>
      <c r="E17" s="6">
        <v>60</v>
      </c>
      <c r="F17" s="6">
        <f>SUMIFS(H5:H12,D5:D12,"はい",E5:E12,"B")</f>
        <v>0</v>
      </c>
      <c r="G17" s="8">
        <f>IF(SUMIFS(H5:H12,D5:D12,"はい",E5:E12,"B")=0,"",IF(SUMIFS(H5:H12,D5:D12,"はい",E5:E12,"B")&gt;=60,"満たす（満"&amp;INT(SUMIFS(H5:H12,D5:D12,"はい",E5:E12,"B")/12)&amp;"年"&amp;MOD(SUMIFS(H5:H12,D5:D12,"はい",E5:E12,"B"),12)&amp;"か月）","あと"&amp;(60-SUMIFS(H5:H12,D5:D12,"はい",E5:E12,"B"))&amp;"か月"))</f>
      </c>
      <c r="H17" s="8"/>
      <c r="I17" s="8"/>
    </row>
    <row r="18" ht="20" customHeight="1" spans="1:9" x14ac:dyDescent="0.25">
      <c r="A18" s="8" t="s">
        <v>20</v>
      </c>
      <c r="B18" s="8"/>
      <c r="C18" s="8"/>
      <c r="D18" s="8"/>
      <c r="E18" s="6">
        <v>72</v>
      </c>
      <c r="F18" s="6">
        <f>SUMIFS(H5:H12,D5:D12,"はい",E5:E12,"C")</f>
        <v>0</v>
      </c>
      <c r="G18" s="8">
        <f>IF(SUMIFS(H5:H12,D5:D12,"はい",E5:E12,"C")=0,"",IF(SUMIFS(H5:H12,D5:D12,"はい",E5:E12,"C")&gt;=72,"満たす（満"&amp;INT(SUMIFS(H5:H12,D5:D12,"はい",E5:E12,"C")/12)&amp;"年"&amp;MOD(SUMIFS(H5:H12,D5:D12,"はい",E5:E12,"C"),12)&amp;"か月）","あと"&amp;(72-SUMIFS(H5:H12,D5:D12,"はい",E5:E12,"C"))&amp;"か月"))</f>
      </c>
      <c r="H18" s="8"/>
      <c r="I18" s="8"/>
    </row>
    <row r="19" ht="20" customHeight="1" x14ac:dyDescent="0.25"/>
    <row r="20" ht="20" customHeight="1" spans="1:9" x14ac:dyDescent="0.25">
      <c r="A20" s="7" t="s">
        <v>21</v>
      </c>
      <c r="B20" s="7"/>
      <c r="C20" s="7"/>
      <c r="D20" s="7"/>
      <c r="E20" s="7"/>
      <c r="F20" s="7"/>
      <c r="G20" s="7"/>
      <c r="H20" s="7"/>
      <c r="I20" s="7"/>
    </row>
    <row r="21" ht="20" customHeight="1" spans="1:9" x14ac:dyDescent="0.25">
      <c r="A21" s="5" t="s">
        <v>22</v>
      </c>
      <c r="B21" s="5"/>
      <c r="C21" s="5"/>
      <c r="D21" s="5"/>
      <c r="E21" s="5"/>
      <c r="F21" s="5"/>
      <c r="G21" s="5" t="s">
        <v>23</v>
      </c>
      <c r="H21" s="5"/>
      <c r="I21" s="5"/>
    </row>
    <row r="22" ht="20" customHeight="1" spans="1:9" x14ac:dyDescent="0.25">
      <c r="A22" s="8" t="s">
        <v>24</v>
      </c>
      <c r="B22" s="8"/>
      <c r="C22" s="8"/>
      <c r="D22" s="8"/>
      <c r="E22" s="8"/>
      <c r="F22" s="8"/>
      <c r="G22" s="3" t="s">
        <v>39</v>
      </c>
      <c r="H22" s="3"/>
      <c r="I22" s="3"/>
    </row>
    <row r="23" ht="20" customHeight="1" spans="1:9" x14ac:dyDescent="0.25">
      <c r="A23" s="8" t="s">
        <v>25</v>
      </c>
      <c r="B23" s="8"/>
      <c r="C23" s="8"/>
      <c r="D23" s="8"/>
      <c r="E23" s="8"/>
      <c r="F23" s="8"/>
      <c r="G23" s="3" t="s">
        <v>39</v>
      </c>
      <c r="H23" s="3"/>
      <c r="I23" s="3"/>
    </row>
    <row r="24" ht="20" customHeight="1" spans="1:9" x14ac:dyDescent="0.25">
      <c r="A24" s="8" t="s">
        <v>26</v>
      </c>
      <c r="B24" s="8"/>
      <c r="C24" s="8"/>
      <c r="D24" s="8"/>
      <c r="E24" s="8"/>
      <c r="F24" s="8"/>
      <c r="G24" s="3" t="s">
        <v>39</v>
      </c>
      <c r="H24" s="3"/>
      <c r="I24" s="3"/>
    </row>
    <row r="25" ht="20" customHeight="1" spans="1:9" x14ac:dyDescent="0.25">
      <c r="A25" s="8" t="s">
        <v>27</v>
      </c>
      <c r="B25" s="8"/>
      <c r="C25" s="8"/>
      <c r="D25" s="8"/>
      <c r="E25" s="8"/>
      <c r="F25" s="8"/>
      <c r="G25" s="3" t="s">
        <v>40</v>
      </c>
      <c r="H25" s="3"/>
      <c r="I25" s="3"/>
    </row>
    <row r="26" ht="20" customHeight="1" spans="1:9" x14ac:dyDescent="0.25">
      <c r="A26" s="4" t="s">
        <v>28</v>
      </c>
      <c r="B26" s="4"/>
      <c r="C26" s="4"/>
      <c r="D26" s="4"/>
      <c r="E26" s="4"/>
      <c r="F26" s="4"/>
      <c r="G26" s="4"/>
      <c r="H26" s="4"/>
      <c r="I26" s="4"/>
    </row>
  </sheetData>
  <mergeCells count="25">
    <mergeCell ref="A1:I1"/>
    <mergeCell ref="B2:E2"/>
    <mergeCell ref="G2:I2"/>
    <mergeCell ref="A3:I3"/>
    <mergeCell ref="A14:I14"/>
    <mergeCell ref="A15:D15"/>
    <mergeCell ref="G15:I15"/>
    <mergeCell ref="A16:D16"/>
    <mergeCell ref="G16:I16"/>
    <mergeCell ref="A17:D17"/>
    <mergeCell ref="G17:I17"/>
    <mergeCell ref="A18:D18"/>
    <mergeCell ref="G18:I18"/>
    <mergeCell ref="A20:I20"/>
    <mergeCell ref="A21:F21"/>
    <mergeCell ref="G21:I21"/>
    <mergeCell ref="A22:F22"/>
    <mergeCell ref="G22:I22"/>
    <mergeCell ref="A23:F23"/>
    <mergeCell ref="G23:I23"/>
    <mergeCell ref="A24:F24"/>
    <mergeCell ref="G24:I24"/>
    <mergeCell ref="A25:F25"/>
    <mergeCell ref="G25:I25"/>
    <mergeCell ref="A26:I26"/>
  </mergeCells>
  <dataValidations count="1">
    <dataValidation type="list" allowBlank="1" sqref="G22:G25">
      <formula1>"済,該当なし"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41</v>
      </c>
      <c r="B2" s="8" t="s">
        <v>42</v>
      </c>
    </row>
    <row r="3" ht="20" customHeight="1" spans="1:2" x14ac:dyDescent="0.25">
      <c r="A3" s="2" t="s">
        <v>43</v>
      </c>
      <c r="B3" s="8" t="s">
        <v>44</v>
      </c>
    </row>
    <row r="4" ht="20" customHeight="1" spans="1:2" x14ac:dyDescent="0.25">
      <c r="A4" s="2" t="s">
        <v>45</v>
      </c>
      <c r="B4" s="8" t="s">
        <v>46</v>
      </c>
    </row>
    <row r="5" ht="20" customHeight="1" spans="1:2" x14ac:dyDescent="0.25">
      <c r="A5" s="2" t="s">
        <v>47</v>
      </c>
      <c r="B5" s="8" t="s">
        <v>48</v>
      </c>
    </row>
    <row r="6" ht="20" customHeight="1" spans="1:2" x14ac:dyDescent="0.25">
      <c r="A6" s="2" t="s">
        <v>49</v>
      </c>
      <c r="B6" s="8" t="s">
        <v>50</v>
      </c>
    </row>
    <row r="7" ht="20" customHeight="1" spans="1:2" x14ac:dyDescent="0.25">
      <c r="A7" s="2" t="s">
        <v>51</v>
      </c>
      <c r="B7" s="8" t="s">
        <v>52</v>
      </c>
    </row>
    <row r="8" ht="20" customHeight="1" spans="1:2" x14ac:dyDescent="0.25">
      <c r="A8" s="2" t="s">
        <v>53</v>
      </c>
      <c r="B8" s="8" t="s">
        <v>54</v>
      </c>
    </row>
    <row r="9" ht="20" customHeight="1" spans="1:2" x14ac:dyDescent="0.25">
      <c r="A9" s="2" t="s">
        <v>55</v>
      </c>
      <c r="B9" s="8" t="s">
        <v>56</v>
      </c>
    </row>
    <row r="10" ht="20" customHeight="1" spans="1:2" x14ac:dyDescent="0.25">
      <c r="A10" s="2" t="s">
        <v>57</v>
      </c>
      <c r="B10" s="8" t="s">
        <v>58</v>
      </c>
    </row>
    <row r="11" ht="20" customHeight="1" spans="1:2" x14ac:dyDescent="0.25">
      <c r="A11" s="2" t="s">
        <v>59</v>
      </c>
      <c r="B11" s="8" t="s">
        <v>60</v>
      </c>
    </row>
    <row r="12" ht="20" customHeight="1" spans="1:2" x14ac:dyDescent="0.25">
      <c r="A12" s="2" t="s">
        <v>61</v>
      </c>
      <c r="B12" s="8" t="s">
        <v>62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許可フクロウ（FUKULO／合同会社商陣）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