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<sst xmlns="http://schemas.openxmlformats.org/spreadsheetml/2006/main" count="109" uniqueCount="66">
  <si>
    <t>完成工事原価報告書（工事ごとの集計つき）</t>
  </si>
  <si>
    <t>商号</t>
  </si>
  <si>
    <t>事業年度</t>
  </si>
  <si>
    <t>上の表に、その事業年度に完成した工事の原価を工事ごとに入れると、下の完成工事原価報告書の形に集計されます。単位は千円。うち労務外注費・うち人件費は内書き（合計に足さない数字）です。</t>
  </si>
  <si>
    <t>1. 工事ごとの原価（完成した工事だけ。終わっていない工事は入れない）</t>
  </si>
  <si>
    <t>No.</t>
  </si>
  <si>
    <t>工事名</t>
  </si>
  <si>
    <t>材料費</t>
  </si>
  <si>
    <t>労務費</t>
  </si>
  <si>
    <t>うち労務外注費</t>
  </si>
  <si>
    <t>外注費</t>
  </si>
  <si>
    <t>経費</t>
  </si>
  <si>
    <t>うち人件費</t>
  </si>
  <si>
    <t>完成工事原価</t>
  </si>
  <si>
    <t>合計</t>
  </si>
  <si>
    <t>2. 完成工事原価報告書（様式第十六号の損益計算書に付ける形）</t>
  </si>
  <si>
    <t>区分</t>
  </si>
  <si>
    <t>科目</t>
  </si>
  <si>
    <t>金額（千円）</t>
  </si>
  <si>
    <t>内書き（千円）</t>
  </si>
  <si>
    <t>確認</t>
  </si>
  <si>
    <t>Ⅰ</t>
  </si>
  <si>
    <t>Ⅱ</t>
  </si>
  <si>
    <t>労務費（うち労務外注費）</t>
  </si>
  <si>
    <t>Ⅲ</t>
  </si>
  <si>
    <t>Ⅳ</t>
  </si>
  <si>
    <t>経費（うち人件費）</t>
  </si>
  <si>
    <t>3. 損益計算書との突き合わせ</t>
  </si>
  <si>
    <t>損益計算書の完成工事高（千円）</t>
  </si>
  <si>
    <t>様式第三号の直前の事業年度の合計と同じ数字</t>
  </si>
  <si>
    <t>損益計算書の完成工事原価（千円）</t>
  </si>
  <si>
    <t>完成工事総利益（千円）</t>
  </si>
  <si>
    <t>完成工事高−完成工事原価</t>
  </si>
  <si>
    <t>完成工事総利益率</t>
  </si>
  <si>
    <t>経審の経営状況（Y）の材料にもなる数字</t>
  </si>
  <si>
    <t>材料費＝工事のために直接買った材料の費用。労務費＝工事に従事した直接雇用の作業員の給料など。外注費のうち契約の大部分が労務費のもの（土工事・仮設工事など）は、労務外注費として労務費に内書きできます。外注費＝下請工事の契約額（労務費に入れたものを除く）。経費＝材料費・労務費・外注費以外の費用で、工事監督員や現場事務所の事務職員の給料・法定福利費などは「うち人件費」に入れます。</t>
  </si>
  <si>
    <t>株式会社サンプル工務</t>
  </si>
  <si>
    <t>2025年7月1日〜2026年6月30日</t>
  </si>
  <si>
    <t>〇〇ビル新築工事の内 内装工事</t>
  </si>
  <si>
    <t>〇〇倉庫改修工事の内 内装工事</t>
  </si>
  <si>
    <t>本社事務所内装改修工事（〇〇商事）</t>
  </si>
  <si>
    <t>〇〇学校改修工事の内 内装工事</t>
  </si>
  <si>
    <t>住宅内装改修工事</t>
  </si>
  <si>
    <t>その他の完成工事（まとめ）</t>
  </si>
  <si>
    <t>配布元</t>
  </si>
  <si>
    <t>許可フクロウ（FUKULO／合同会社商陣） https://kyoka.fukulo.com/templates/</t>
  </si>
  <si>
    <t>シート構成</t>
  </si>
  <si>
    <t>「記入用」（空欄）・「記入例」（書き方の見本）・「説明」の3枚です。</t>
  </si>
  <si>
    <t>使い方</t>
  </si>
  <si>
    <t>「記入用」の上の表に、その事業年度に完成した工事を1行ずつ入れ、材料費・労務費・外注費・経費（千円）を入れます。外注費のうち労務が中心のものを労務費に入れたときは「うち労務外注費」、経費のうち現場の人件費は「うち人件費」に書きます。下の報告書に自動で集計されます。</t>
  </si>
  <si>
    <t>判定の付け方</t>
  </si>
  <si>
    <t>内書き（うち労務外注費・うち人件費）が本体の金額を超えると「内書きが○○を超えています」と出ます。報告書の完成工事原価が上の表の合計と同じなら「一致」、損益計算書の完成工事原価と同じなら「原価報告書と一致」と出ます。</t>
  </si>
  <si>
    <t>自社に合わせて直すなら</t>
  </si>
  <si>
    <t>工事が多い会社は、上の表に行を足すか、「その他の完成工事（まとめ）」の行に残りをまとめて入れます。行を足したときは、合計の行の範囲が広がっているか確かめてください。</t>
  </si>
  <si>
    <t>気をつけること</t>
  </si>
  <si>
    <t>完成工事原価・合計・突き合わせの欄には数式が入っています。上書きしないでください。完成工事原価は、決算日までに完成した工事の原価だけです。経審を受ける会社は税抜の金額で作ります。</t>
  </si>
  <si>
    <t>この様式について</t>
  </si>
  <si>
    <t>高知県の財務諸表（法人用）の記載例にある完成工事原価報告書の区分（材料費・労務費・外注費・経費）と、各費目の説明に合わせて作りました。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</si>
  <si>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</si>
  <si>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金額・日付・点数はすべて架空です。役所に出す書類は、提出先の窓口が配る最新の様式で作ってください。記載内容の正確さは利用者の責任でお確かめください。</t>
  </si>
  <si>
    <t>関係する法令等</t>
  </si>
  <si>
    <t>建設業法 第11条第2項。建設業法施行規則 第10条・別記様式第十六号（損益計算書）。確かめた資料：高知県「財務諸表（法人用）の記載例」（完成工事原価報告書と記載の説明）、神奈川県「許可申請書等ダウンロード」の様式第十六号。</t>
  </si>
  <si>
    <t>更新日</t>
  </si>
  <si>
    <t>2026年10月18日</t>
  </si>
  <si>
    <t>許可フクロウについて</t>
  </si>
  <si>
    <t>建設業許可の申請・更新・決算変更届・経審の書類を、記入例つきの無料Excelと解説でまとめた専門サイトです。 https://kyoka.fukulo.com/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</si>
</sst>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&quot;&quot;"/>
  </numFmts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sz val="12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9" fontId="3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30" customWidth="1"/>
    <col min="3" max="4" width="11" customWidth="1"/>
    <col min="5" max="5" width="12" customWidth="1"/>
    <col min="6" max="8" width="11" customWidth="1"/>
    <col min="9" max="9" width="13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3"/>
      <c r="C2" s="3"/>
      <c r="D2" s="3"/>
      <c r="E2" s="3"/>
      <c r="F2" s="2" t="s">
        <v>2</v>
      </c>
      <c r="G2" s="3"/>
      <c r="H2" s="3"/>
      <c r="I2" s="3"/>
    </row>
    <row r="3" ht="20" customHeight="1" spans="1:9" x14ac:dyDescent="0.25">
      <c r="A3" s="4" t="s">
        <v>3</v>
      </c>
      <c r="B3" s="4"/>
      <c r="C3" s="4"/>
      <c r="D3" s="4"/>
      <c r="E3" s="4"/>
      <c r="F3" s="4"/>
      <c r="G3" s="4"/>
      <c r="H3" s="4"/>
      <c r="I3" s="4"/>
    </row>
    <row r="4" ht="20" customHeight="1" spans="1:9" x14ac:dyDescent="0.25">
      <c r="A4" s="5" t="s">
        <v>4</v>
      </c>
      <c r="B4" s="5"/>
      <c r="C4" s="5"/>
      <c r="D4" s="5"/>
      <c r="E4" s="5"/>
      <c r="F4" s="5"/>
      <c r="G4" s="5"/>
      <c r="H4" s="5"/>
      <c r="I4" s="5"/>
    </row>
    <row r="5" ht="20" customHeight="1" spans="1:9" x14ac:dyDescent="0.25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</row>
    <row r="6" ht="20" customHeight="1" spans="1:9" x14ac:dyDescent="0.25">
      <c r="A6" s="7">
        <v>1</v>
      </c>
      <c r="B6" s="3"/>
      <c r="C6" s="8"/>
      <c r="D6" s="8"/>
      <c r="E6" s="8"/>
      <c r="F6" s="8"/>
      <c r="G6" s="8"/>
      <c r="H6" s="8"/>
      <c r="I6" s="8">
        <f>IF(B6="","",C6+D6+F6+G6)</f>
      </c>
    </row>
    <row r="7" ht="20" customHeight="1" spans="1:9" x14ac:dyDescent="0.25">
      <c r="A7" s="7">
        <v>2</v>
      </c>
      <c r="B7" s="3"/>
      <c r="C7" s="8"/>
      <c r="D7" s="8"/>
      <c r="E7" s="8"/>
      <c r="F7" s="8"/>
      <c r="G7" s="8"/>
      <c r="H7" s="8"/>
      <c r="I7" s="8">
        <f>IF(B7="","",C7+D7+F7+G7)</f>
      </c>
    </row>
    <row r="8" ht="20" customHeight="1" spans="1:9" x14ac:dyDescent="0.25">
      <c r="A8" s="7">
        <v>3</v>
      </c>
      <c r="B8" s="3"/>
      <c r="C8" s="8"/>
      <c r="D8" s="8"/>
      <c r="E8" s="8"/>
      <c r="F8" s="8"/>
      <c r="G8" s="8"/>
      <c r="H8" s="8"/>
      <c r="I8" s="8">
        <f>IF(B8="","",C8+D8+F8+G8)</f>
      </c>
    </row>
    <row r="9" ht="20" customHeight="1" spans="1:9" x14ac:dyDescent="0.25">
      <c r="A9" s="7">
        <v>4</v>
      </c>
      <c r="B9" s="3"/>
      <c r="C9" s="8"/>
      <c r="D9" s="8"/>
      <c r="E9" s="8"/>
      <c r="F9" s="8"/>
      <c r="G9" s="8"/>
      <c r="H9" s="8"/>
      <c r="I9" s="8">
        <f>IF(B9="","",C9+D9+F9+G9)</f>
      </c>
    </row>
    <row r="10" ht="20" customHeight="1" spans="1:9" x14ac:dyDescent="0.25">
      <c r="A10" s="7">
        <v>5</v>
      </c>
      <c r="B10" s="3"/>
      <c r="C10" s="8"/>
      <c r="D10" s="8"/>
      <c r="E10" s="8"/>
      <c r="F10" s="8"/>
      <c r="G10" s="8"/>
      <c r="H10" s="8"/>
      <c r="I10" s="8">
        <f>IF(B10="","",C10+D10+F10+G10)</f>
      </c>
    </row>
    <row r="11" ht="20" customHeight="1" spans="1:9" x14ac:dyDescent="0.25">
      <c r="A11" s="7">
        <v>6</v>
      </c>
      <c r="B11" s="3"/>
      <c r="C11" s="8"/>
      <c r="D11" s="8"/>
      <c r="E11" s="8"/>
      <c r="F11" s="8"/>
      <c r="G11" s="8"/>
      <c r="H11" s="8"/>
      <c r="I11" s="8">
        <f>IF(B11="","",C11+D11+F11+G11)</f>
      </c>
    </row>
    <row r="12" ht="20" customHeight="1" spans="1:9" x14ac:dyDescent="0.25">
      <c r="A12" s="7">
        <v>7</v>
      </c>
      <c r="B12" s="3"/>
      <c r="C12" s="8"/>
      <c r="D12" s="8"/>
      <c r="E12" s="8"/>
      <c r="F12" s="8"/>
      <c r="G12" s="8"/>
      <c r="H12" s="8"/>
      <c r="I12" s="8">
        <f>IF(B12="","",C12+D12+F12+G12)</f>
      </c>
    </row>
    <row r="13" ht="20" customHeight="1" spans="1:9" x14ac:dyDescent="0.25">
      <c r="A13" s="7">
        <v>8</v>
      </c>
      <c r="B13" s="3"/>
      <c r="C13" s="8"/>
      <c r="D13" s="8"/>
      <c r="E13" s="8"/>
      <c r="F13" s="8"/>
      <c r="G13" s="8"/>
      <c r="H13" s="8"/>
      <c r="I13" s="8">
        <f>IF(B13="","",C13+D13+F13+G13)</f>
      </c>
    </row>
    <row r="14" ht="20" customHeight="1" spans="1:9" x14ac:dyDescent="0.25">
      <c r="A14" s="7">
        <v>9</v>
      </c>
      <c r="B14" s="3"/>
      <c r="C14" s="8"/>
      <c r="D14" s="8"/>
      <c r="E14" s="8"/>
      <c r="F14" s="8"/>
      <c r="G14" s="8"/>
      <c r="H14" s="8"/>
      <c r="I14" s="8">
        <f>IF(B14="","",C14+D14+F14+G14)</f>
      </c>
    </row>
    <row r="15" ht="20" customHeight="1" spans="1:9" x14ac:dyDescent="0.25">
      <c r="A15" s="7">
        <v>10</v>
      </c>
      <c r="B15" s="3"/>
      <c r="C15" s="8"/>
      <c r="D15" s="8"/>
      <c r="E15" s="8"/>
      <c r="F15" s="8"/>
      <c r="G15" s="8"/>
      <c r="H15" s="8"/>
      <c r="I15" s="8">
        <f>IF(B15="","",C15+D15+F15+G15)</f>
      </c>
    </row>
    <row r="16" ht="20" customHeight="1" spans="1:9" x14ac:dyDescent="0.25">
      <c r="A16" s="7">
        <v>11</v>
      </c>
      <c r="B16" s="3"/>
      <c r="C16" s="8"/>
      <c r="D16" s="8"/>
      <c r="E16" s="8"/>
      <c r="F16" s="8"/>
      <c r="G16" s="8"/>
      <c r="H16" s="8"/>
      <c r="I16" s="8">
        <f>IF(B16="","",C16+D16+F16+G16)</f>
      </c>
    </row>
    <row r="17" ht="20" customHeight="1" spans="1:9" x14ac:dyDescent="0.25">
      <c r="A17" s="7">
        <v>12</v>
      </c>
      <c r="B17" s="3"/>
      <c r="C17" s="8"/>
      <c r="D17" s="8"/>
      <c r="E17" s="8"/>
      <c r="F17" s="8"/>
      <c r="G17" s="8"/>
      <c r="H17" s="8"/>
      <c r="I17" s="8">
        <f>IF(B17="","",C17+D17+F17+G17)</f>
      </c>
    </row>
    <row r="18" ht="20" customHeight="1" spans="1:9" x14ac:dyDescent="0.25">
      <c r="A18" s="7">
        <v>13</v>
      </c>
      <c r="B18" s="3"/>
      <c r="C18" s="8"/>
      <c r="D18" s="8"/>
      <c r="E18" s="8"/>
      <c r="F18" s="8"/>
      <c r="G18" s="8"/>
      <c r="H18" s="8"/>
      <c r="I18" s="8">
        <f>IF(B18="","",C18+D18+F18+G18)</f>
      </c>
    </row>
    <row r="19" ht="20" customHeight="1" spans="1:9" x14ac:dyDescent="0.25">
      <c r="A19" s="7">
        <v>14</v>
      </c>
      <c r="B19" s="3"/>
      <c r="C19" s="8"/>
      <c r="D19" s="8"/>
      <c r="E19" s="8"/>
      <c r="F19" s="8"/>
      <c r="G19" s="8"/>
      <c r="H19" s="8"/>
      <c r="I19" s="8">
        <f>IF(B19="","",C19+D19+F19+G19)</f>
      </c>
    </row>
    <row r="20" ht="20" customHeight="1" spans="2:9" x14ac:dyDescent="0.25">
      <c r="B20" s="2" t="s">
        <v>14</v>
      </c>
      <c r="C20" s="8">
        <f>SUM(C6:C19)</f>
        <v>0</v>
      </c>
      <c r="D20" s="8">
        <f>SUM(D6:D19)</f>
        <v>0</v>
      </c>
      <c r="E20" s="8">
        <f>SUM(E6:E19)</f>
        <v>0</v>
      </c>
      <c r="F20" s="8">
        <f>SUM(F6:F19)</f>
        <v>0</v>
      </c>
      <c r="G20" s="8">
        <f>SUM(G6:G19)</f>
        <v>0</v>
      </c>
      <c r="H20" s="8">
        <f>SUM(H6:H19)</f>
        <v>0</v>
      </c>
      <c r="I20" s="8">
        <f>SUM(I6:I19)</f>
        <v>0</v>
      </c>
    </row>
    <row r="21" ht="20" customHeight="1" x14ac:dyDescent="0.25"/>
    <row r="22" ht="20" customHeight="1" spans="1:9" x14ac:dyDescent="0.25">
      <c r="A22" s="5" t="s">
        <v>15</v>
      </c>
      <c r="B22" s="5"/>
      <c r="C22" s="5"/>
      <c r="D22" s="5"/>
      <c r="E22" s="5"/>
      <c r="F22" s="5"/>
      <c r="G22" s="5"/>
      <c r="H22" s="5"/>
      <c r="I22" s="5"/>
    </row>
    <row r="23" ht="20" customHeight="1" spans="1:9" x14ac:dyDescent="0.25">
      <c r="A23" s="6" t="s">
        <v>16</v>
      </c>
      <c r="B23" s="6" t="s">
        <v>17</v>
      </c>
      <c r="C23" s="6"/>
      <c r="D23" s="6"/>
      <c r="E23" s="6" t="s">
        <v>18</v>
      </c>
      <c r="F23" s="6" t="s">
        <v>19</v>
      </c>
      <c r="G23" s="6" t="s">
        <v>20</v>
      </c>
      <c r="H23" s="6"/>
      <c r="I23" s="6"/>
    </row>
    <row r="24" ht="20" customHeight="1" spans="1:9" x14ac:dyDescent="0.25">
      <c r="A24" s="2" t="s">
        <v>21</v>
      </c>
      <c r="B24" s="9" t="s">
        <v>7</v>
      </c>
      <c r="C24" s="9"/>
      <c r="D24" s="9"/>
      <c r="E24" s="8">
        <f>C20</f>
        <v>0</v>
      </c>
      <c r="F24" s="9"/>
      <c r="G24" s="9"/>
      <c r="H24" s="9"/>
      <c r="I24" s="9"/>
    </row>
    <row r="25" ht="20" customHeight="1" spans="1:9" x14ac:dyDescent="0.25">
      <c r="A25" s="2" t="s">
        <v>22</v>
      </c>
      <c r="B25" s="9" t="s">
        <v>23</v>
      </c>
      <c r="C25" s="9"/>
      <c r="D25" s="9"/>
      <c r="E25" s="8">
        <f>D20</f>
        <v>0</v>
      </c>
      <c r="F25" s="8">
        <f>E20</f>
        <v>0</v>
      </c>
      <c r="G25" s="9">
        <f>IF(F25&gt;E25,"内書きが労務費を超えています","")</f>
      </c>
      <c r="H25" s="9"/>
      <c r="I25" s="9"/>
    </row>
    <row r="26" ht="20" customHeight="1" spans="1:9" x14ac:dyDescent="0.25">
      <c r="A26" s="2" t="s">
        <v>24</v>
      </c>
      <c r="B26" s="9" t="s">
        <v>10</v>
      </c>
      <c r="C26" s="9"/>
      <c r="D26" s="9"/>
      <c r="E26" s="8">
        <f>F20</f>
        <v>0</v>
      </c>
      <c r="F26" s="9"/>
      <c r="G26" s="9"/>
      <c r="H26" s="9"/>
      <c r="I26" s="9"/>
    </row>
    <row r="27" ht="20" customHeight="1" spans="1:9" x14ac:dyDescent="0.25">
      <c r="A27" s="2" t="s">
        <v>25</v>
      </c>
      <c r="B27" s="9" t="s">
        <v>26</v>
      </c>
      <c r="C27" s="9"/>
      <c r="D27" s="9"/>
      <c r="E27" s="8">
        <f>G20</f>
        <v>0</v>
      </c>
      <c r="F27" s="8">
        <f>H20</f>
        <v>0</v>
      </c>
      <c r="G27" s="9">
        <f>IF(F27&gt;E27,"内書きが経費を超えています","")</f>
      </c>
      <c r="H27" s="9"/>
      <c r="I27" s="9"/>
    </row>
    <row r="28" ht="20" customHeight="1" spans="1:9" x14ac:dyDescent="0.25">
      <c r="A28" s="2"/>
      <c r="B28" s="2" t="s">
        <v>13</v>
      </c>
      <c r="C28" s="2"/>
      <c r="D28" s="2"/>
      <c r="E28" s="8">
        <f>E24+E25+E26+E27</f>
        <v>0</v>
      </c>
      <c r="F28" s="9"/>
      <c r="G28" s="9">
        <f>IF(I20=0,"",IF(E28=I20,"上の表の合計と一致","上の表の合計とずれています"))</f>
      </c>
      <c r="H28" s="9"/>
      <c r="I28" s="9"/>
    </row>
    <row r="29" ht="20" customHeight="1" x14ac:dyDescent="0.25"/>
    <row r="30" ht="20" customHeight="1" spans="1:9" x14ac:dyDescent="0.25">
      <c r="A30" s="5" t="s">
        <v>27</v>
      </c>
      <c r="B30" s="5"/>
      <c r="C30" s="5"/>
      <c r="D30" s="5"/>
      <c r="E30" s="5"/>
      <c r="F30" s="5"/>
      <c r="G30" s="5"/>
      <c r="H30" s="5"/>
      <c r="I30" s="5"/>
    </row>
    <row r="31" ht="20" customHeight="1" spans="1:8" x14ac:dyDescent="0.25">
      <c r="A31" s="2" t="s">
        <v>28</v>
      </c>
      <c r="B31" s="2"/>
      <c r="C31" s="2"/>
      <c r="D31" s="3"/>
      <c r="E31" s="3"/>
      <c r="F31" s="4" t="s">
        <v>29</v>
      </c>
      <c r="G31" s="4"/>
      <c r="H31" s="4"/>
    </row>
    <row r="32" ht="20" customHeight="1" spans="1:8" x14ac:dyDescent="0.25">
      <c r="A32" s="2" t="s">
        <v>30</v>
      </c>
      <c r="B32" s="2"/>
      <c r="C32" s="2"/>
      <c r="D32" s="3"/>
      <c r="E32" s="3"/>
      <c r="F32" s="9">
        <f>IF(D32="","",IF(D32=E28,"原価報告書と一致","原価報告書と "&amp;TEXT(D32-E28,"#,##0")&amp;" 千円ずれています"))</f>
      </c>
      <c r="G32" s="9"/>
      <c r="H32" s="9"/>
    </row>
    <row r="33" ht="20" customHeight="1" spans="1:8" x14ac:dyDescent="0.25">
      <c r="A33" s="2" t="s">
        <v>31</v>
      </c>
      <c r="B33" s="2"/>
      <c r="C33" s="2"/>
      <c r="D33" s="8">
        <f>IF(D31="","",D31-E28)</f>
      </c>
      <c r="E33" s="8"/>
      <c r="F33" s="4" t="s">
        <v>32</v>
      </c>
      <c r="G33" s="4"/>
      <c r="H33" s="4"/>
    </row>
    <row r="34" ht="20" customHeight="1" spans="1:8" x14ac:dyDescent="0.25">
      <c r="A34" s="2" t="s">
        <v>33</v>
      </c>
      <c r="B34" s="2"/>
      <c r="C34" s="2"/>
      <c r="D34" s="10">
        <f>IF(OR(D31="",D31=0),"",D33/D31)</f>
      </c>
      <c r="E34" s="10"/>
      <c r="F34" s="4" t="s">
        <v>34</v>
      </c>
      <c r="G34" s="4"/>
      <c r="H34" s="4"/>
    </row>
    <row r="35" ht="20" customHeight="1" spans="1:9" x14ac:dyDescent="0.25">
      <c r="A35" s="4" t="s">
        <v>35</v>
      </c>
      <c r="B35" s="4"/>
      <c r="C35" s="4"/>
      <c r="D35" s="4"/>
      <c r="E35" s="4"/>
      <c r="F35" s="4"/>
      <c r="G35" s="4"/>
      <c r="H35" s="4"/>
      <c r="I35" s="4"/>
    </row>
  </sheetData>
  <mergeCells count="32">
    <mergeCell ref="A1:I1"/>
    <mergeCell ref="B2:E2"/>
    <mergeCell ref="G2:I2"/>
    <mergeCell ref="A3:I3"/>
    <mergeCell ref="A4:I4"/>
    <mergeCell ref="A22:I22"/>
    <mergeCell ref="B23:D23"/>
    <mergeCell ref="G23:I23"/>
    <mergeCell ref="B24:D24"/>
    <mergeCell ref="G24:I24"/>
    <mergeCell ref="B25:D25"/>
    <mergeCell ref="G25:I25"/>
    <mergeCell ref="B26:D26"/>
    <mergeCell ref="G26:I26"/>
    <mergeCell ref="B27:D27"/>
    <mergeCell ref="G27:I27"/>
    <mergeCell ref="B28:D28"/>
    <mergeCell ref="G28:I28"/>
    <mergeCell ref="A30:I30"/>
    <mergeCell ref="A31:C31"/>
    <mergeCell ref="D31:E31"/>
    <mergeCell ref="F31:H31"/>
    <mergeCell ref="A32:C32"/>
    <mergeCell ref="D32:E32"/>
    <mergeCell ref="F32:H32"/>
    <mergeCell ref="A33:C33"/>
    <mergeCell ref="D33:E33"/>
    <mergeCell ref="F33:H33"/>
    <mergeCell ref="A34:C34"/>
    <mergeCell ref="D34:E34"/>
    <mergeCell ref="F34:H34"/>
    <mergeCell ref="A35:I35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30" customWidth="1"/>
    <col min="3" max="4" width="11" customWidth="1"/>
    <col min="5" max="5" width="12" customWidth="1"/>
    <col min="6" max="8" width="11" customWidth="1"/>
    <col min="9" max="9" width="13" customWidth="1"/>
  </cols>
  <sheetData>
    <row r="1" ht="28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 x14ac:dyDescent="0.25">
      <c r="A2" s="2" t="s">
        <v>1</v>
      </c>
      <c r="B2" s="3" t="s">
        <v>36</v>
      </c>
      <c r="C2" s="3"/>
      <c r="D2" s="3"/>
      <c r="E2" s="3"/>
      <c r="F2" s="2" t="s">
        <v>2</v>
      </c>
      <c r="G2" s="3" t="s">
        <v>37</v>
      </c>
      <c r="H2" s="3"/>
      <c r="I2" s="3"/>
    </row>
    <row r="3" ht="20" customHeight="1" spans="1:9" x14ac:dyDescent="0.25">
      <c r="A3" s="4" t="s">
        <v>3</v>
      </c>
      <c r="B3" s="4"/>
      <c r="C3" s="4"/>
      <c r="D3" s="4"/>
      <c r="E3" s="4"/>
      <c r="F3" s="4"/>
      <c r="G3" s="4"/>
      <c r="H3" s="4"/>
      <c r="I3" s="4"/>
    </row>
    <row r="4" ht="20" customHeight="1" spans="1:9" x14ac:dyDescent="0.25">
      <c r="A4" s="5" t="s">
        <v>4</v>
      </c>
      <c r="B4" s="5"/>
      <c r="C4" s="5"/>
      <c r="D4" s="5"/>
      <c r="E4" s="5"/>
      <c r="F4" s="5"/>
      <c r="G4" s="5"/>
      <c r="H4" s="5"/>
      <c r="I4" s="5"/>
    </row>
    <row r="5" ht="20" customHeight="1" spans="1:9" x14ac:dyDescent="0.25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</row>
    <row r="6" ht="20" customHeight="1" spans="1:9" x14ac:dyDescent="0.25">
      <c r="A6" s="7">
        <v>1</v>
      </c>
      <c r="B6" s="3" t="s">
        <v>38</v>
      </c>
      <c r="C6" s="8">
        <v>9800</v>
      </c>
      <c r="D6" s="8">
        <v>3200</v>
      </c>
      <c r="E6" s="8">
        <v>0</v>
      </c>
      <c r="F6" s="8">
        <v>9500</v>
      </c>
      <c r="G6" s="8">
        <v>1600</v>
      </c>
      <c r="H6" s="8">
        <v>900</v>
      </c>
      <c r="I6" s="8">
        <f>IF(B6="","",C6+D6+F6+G6)</f>
        <v>24100</v>
      </c>
    </row>
    <row r="7" ht="20" customHeight="1" spans="1:9" x14ac:dyDescent="0.25">
      <c r="A7" s="7">
        <v>2</v>
      </c>
      <c r="B7" s="3" t="s">
        <v>39</v>
      </c>
      <c r="C7" s="8">
        <v>5200</v>
      </c>
      <c r="D7" s="8">
        <v>1900</v>
      </c>
      <c r="E7" s="8">
        <v>0</v>
      </c>
      <c r="F7" s="8">
        <v>5100</v>
      </c>
      <c r="G7" s="8">
        <v>900</v>
      </c>
      <c r="H7" s="8">
        <v>500</v>
      </c>
      <c r="I7" s="8">
        <f>IF(B7="","",C7+D7+F7+G7)</f>
        <v>13100</v>
      </c>
    </row>
    <row r="8" ht="20" customHeight="1" spans="1:9" x14ac:dyDescent="0.25">
      <c r="A8" s="7">
        <v>3</v>
      </c>
      <c r="B8" s="3" t="s">
        <v>40</v>
      </c>
      <c r="C8" s="8">
        <v>4100</v>
      </c>
      <c r="D8" s="8">
        <v>1800</v>
      </c>
      <c r="E8" s="8">
        <v>0</v>
      </c>
      <c r="F8" s="8">
        <v>3600</v>
      </c>
      <c r="G8" s="8">
        <v>800</v>
      </c>
      <c r="H8" s="8">
        <v>450</v>
      </c>
      <c r="I8" s="8">
        <f>IF(B8="","",C8+D8+F8+G8)</f>
        <v>10300</v>
      </c>
    </row>
    <row r="9" ht="20" customHeight="1" spans="1:9" x14ac:dyDescent="0.25">
      <c r="A9" s="7">
        <v>4</v>
      </c>
      <c r="B9" s="3" t="s">
        <v>41</v>
      </c>
      <c r="C9" s="8">
        <v>2300</v>
      </c>
      <c r="D9" s="8">
        <v>900</v>
      </c>
      <c r="E9" s="8">
        <v>0</v>
      </c>
      <c r="F9" s="8">
        <v>1700</v>
      </c>
      <c r="G9" s="8">
        <v>400</v>
      </c>
      <c r="H9" s="8">
        <v>220</v>
      </c>
      <c r="I9" s="8">
        <f>IF(B9="","",C9+D9+F9+G9)</f>
        <v>5300</v>
      </c>
    </row>
    <row r="10" ht="20" customHeight="1" spans="1:9" x14ac:dyDescent="0.25">
      <c r="A10" s="7">
        <v>5</v>
      </c>
      <c r="B10" s="3" t="s">
        <v>42</v>
      </c>
      <c r="C10" s="8">
        <v>2600</v>
      </c>
      <c r="D10" s="8">
        <v>1200</v>
      </c>
      <c r="E10" s="8">
        <v>0</v>
      </c>
      <c r="F10" s="8">
        <v>1700</v>
      </c>
      <c r="G10" s="8">
        <v>500</v>
      </c>
      <c r="H10" s="8">
        <v>260</v>
      </c>
      <c r="I10" s="8">
        <f>IF(B10="","",C10+D10+F10+G10)</f>
        <v>6000</v>
      </c>
    </row>
    <row r="11" ht="20" customHeight="1" spans="1:9" x14ac:dyDescent="0.25">
      <c r="A11" s="7">
        <v>6</v>
      </c>
      <c r="B11" s="3" t="s">
        <v>43</v>
      </c>
      <c r="C11" s="8">
        <v>21000</v>
      </c>
      <c r="D11" s="8">
        <v>8400</v>
      </c>
      <c r="E11" s="8">
        <v>2000</v>
      </c>
      <c r="F11" s="8">
        <v>22000</v>
      </c>
      <c r="G11" s="8">
        <v>5200</v>
      </c>
      <c r="H11" s="8">
        <v>3100</v>
      </c>
      <c r="I11" s="8">
        <f>IF(B11="","",C11+D11+F11+G11)</f>
        <v>56600</v>
      </c>
    </row>
    <row r="12" ht="20" customHeight="1" spans="1:9" x14ac:dyDescent="0.25">
      <c r="A12" s="7">
        <v>7</v>
      </c>
      <c r="B12" s="3"/>
      <c r="C12" s="8"/>
      <c r="D12" s="8"/>
      <c r="E12" s="8"/>
      <c r="F12" s="8"/>
      <c r="G12" s="8"/>
      <c r="H12" s="8"/>
      <c r="I12" s="8">
        <f>IF(B12="","",C12+D12+F12+G12)</f>
      </c>
    </row>
    <row r="13" ht="20" customHeight="1" spans="1:9" x14ac:dyDescent="0.25">
      <c r="A13" s="7">
        <v>8</v>
      </c>
      <c r="B13" s="3"/>
      <c r="C13" s="8"/>
      <c r="D13" s="8"/>
      <c r="E13" s="8"/>
      <c r="F13" s="8"/>
      <c r="G13" s="8"/>
      <c r="H13" s="8"/>
      <c r="I13" s="8">
        <f>IF(B13="","",C13+D13+F13+G13)</f>
      </c>
    </row>
    <row r="14" ht="20" customHeight="1" spans="1:9" x14ac:dyDescent="0.25">
      <c r="A14" s="7">
        <v>9</v>
      </c>
      <c r="B14" s="3"/>
      <c r="C14" s="8"/>
      <c r="D14" s="8"/>
      <c r="E14" s="8"/>
      <c r="F14" s="8"/>
      <c r="G14" s="8"/>
      <c r="H14" s="8"/>
      <c r="I14" s="8">
        <f>IF(B14="","",C14+D14+F14+G14)</f>
      </c>
    </row>
    <row r="15" ht="20" customHeight="1" spans="1:9" x14ac:dyDescent="0.25">
      <c r="A15" s="7">
        <v>10</v>
      </c>
      <c r="B15" s="3"/>
      <c r="C15" s="8"/>
      <c r="D15" s="8"/>
      <c r="E15" s="8"/>
      <c r="F15" s="8"/>
      <c r="G15" s="8"/>
      <c r="H15" s="8"/>
      <c r="I15" s="8">
        <f>IF(B15="","",C15+D15+F15+G15)</f>
      </c>
    </row>
    <row r="16" ht="20" customHeight="1" spans="1:9" x14ac:dyDescent="0.25">
      <c r="A16" s="7">
        <v>11</v>
      </c>
      <c r="B16" s="3"/>
      <c r="C16" s="8"/>
      <c r="D16" s="8"/>
      <c r="E16" s="8"/>
      <c r="F16" s="8"/>
      <c r="G16" s="8"/>
      <c r="H16" s="8"/>
      <c r="I16" s="8">
        <f>IF(B16="","",C16+D16+F16+G16)</f>
      </c>
    </row>
    <row r="17" ht="20" customHeight="1" spans="1:9" x14ac:dyDescent="0.25">
      <c r="A17" s="7">
        <v>12</v>
      </c>
      <c r="B17" s="3"/>
      <c r="C17" s="8"/>
      <c r="D17" s="8"/>
      <c r="E17" s="8"/>
      <c r="F17" s="8"/>
      <c r="G17" s="8"/>
      <c r="H17" s="8"/>
      <c r="I17" s="8">
        <f>IF(B17="","",C17+D17+F17+G17)</f>
      </c>
    </row>
    <row r="18" ht="20" customHeight="1" spans="1:9" x14ac:dyDescent="0.25">
      <c r="A18" s="7">
        <v>13</v>
      </c>
      <c r="B18" s="3"/>
      <c r="C18" s="8"/>
      <c r="D18" s="8"/>
      <c r="E18" s="8"/>
      <c r="F18" s="8"/>
      <c r="G18" s="8"/>
      <c r="H18" s="8"/>
      <c r="I18" s="8">
        <f>IF(B18="","",C18+D18+F18+G18)</f>
      </c>
    </row>
    <row r="19" ht="20" customHeight="1" spans="1:9" x14ac:dyDescent="0.25">
      <c r="A19" s="7">
        <v>14</v>
      </c>
      <c r="B19" s="3"/>
      <c r="C19" s="8"/>
      <c r="D19" s="8"/>
      <c r="E19" s="8"/>
      <c r="F19" s="8"/>
      <c r="G19" s="8"/>
      <c r="H19" s="8"/>
      <c r="I19" s="8">
        <f>IF(B19="","",C19+D19+F19+G19)</f>
      </c>
    </row>
    <row r="20" ht="20" customHeight="1" spans="2:9" x14ac:dyDescent="0.25">
      <c r="B20" s="2" t="s">
        <v>14</v>
      </c>
      <c r="C20" s="8">
        <f>SUM(C6:C19)</f>
        <v>45000</v>
      </c>
      <c r="D20" s="8">
        <f>SUM(D6:D19)</f>
        <v>17400</v>
      </c>
      <c r="E20" s="8">
        <f>SUM(E6:E19)</f>
        <v>2000</v>
      </c>
      <c r="F20" s="8">
        <f>SUM(F6:F19)</f>
        <v>43600</v>
      </c>
      <c r="G20" s="8">
        <f>SUM(G6:G19)</f>
        <v>9400</v>
      </c>
      <c r="H20" s="8">
        <f>SUM(H6:H19)</f>
        <v>5430</v>
      </c>
      <c r="I20" s="8">
        <f>SUM(I6:I19)</f>
        <v>115400</v>
      </c>
    </row>
    <row r="21" ht="20" customHeight="1" x14ac:dyDescent="0.25"/>
    <row r="22" ht="20" customHeight="1" spans="1:9" x14ac:dyDescent="0.25">
      <c r="A22" s="5" t="s">
        <v>15</v>
      </c>
      <c r="B22" s="5"/>
      <c r="C22" s="5"/>
      <c r="D22" s="5"/>
      <c r="E22" s="5"/>
      <c r="F22" s="5"/>
      <c r="G22" s="5"/>
      <c r="H22" s="5"/>
      <c r="I22" s="5"/>
    </row>
    <row r="23" ht="20" customHeight="1" spans="1:9" x14ac:dyDescent="0.25">
      <c r="A23" s="6" t="s">
        <v>16</v>
      </c>
      <c r="B23" s="6" t="s">
        <v>17</v>
      </c>
      <c r="C23" s="6"/>
      <c r="D23" s="6"/>
      <c r="E23" s="6" t="s">
        <v>18</v>
      </c>
      <c r="F23" s="6" t="s">
        <v>19</v>
      </c>
      <c r="G23" s="6" t="s">
        <v>20</v>
      </c>
      <c r="H23" s="6"/>
      <c r="I23" s="6"/>
    </row>
    <row r="24" ht="20" customHeight="1" spans="1:9" x14ac:dyDescent="0.25">
      <c r="A24" s="2" t="s">
        <v>21</v>
      </c>
      <c r="B24" s="9" t="s">
        <v>7</v>
      </c>
      <c r="C24" s="9"/>
      <c r="D24" s="9"/>
      <c r="E24" s="8">
        <f>C20</f>
        <v>45000</v>
      </c>
      <c r="F24" s="9"/>
      <c r="G24" s="9"/>
      <c r="H24" s="9"/>
      <c r="I24" s="9"/>
    </row>
    <row r="25" ht="20" customHeight="1" spans="1:9" x14ac:dyDescent="0.25">
      <c r="A25" s="2" t="s">
        <v>22</v>
      </c>
      <c r="B25" s="9" t="s">
        <v>23</v>
      </c>
      <c r="C25" s="9"/>
      <c r="D25" s="9"/>
      <c r="E25" s="8">
        <f>D20</f>
        <v>17400</v>
      </c>
      <c r="F25" s="8">
        <f>E20</f>
        <v>2000</v>
      </c>
      <c r="G25" s="9">
        <f>IF(F25&gt;E25,"内書きが労務費を超えています","")</f>
      </c>
      <c r="H25" s="9"/>
      <c r="I25" s="9"/>
    </row>
    <row r="26" ht="20" customHeight="1" spans="1:9" x14ac:dyDescent="0.25">
      <c r="A26" s="2" t="s">
        <v>24</v>
      </c>
      <c r="B26" s="9" t="s">
        <v>10</v>
      </c>
      <c r="C26" s="9"/>
      <c r="D26" s="9"/>
      <c r="E26" s="8">
        <f>F20</f>
        <v>43600</v>
      </c>
      <c r="F26" s="9"/>
      <c r="G26" s="9"/>
      <c r="H26" s="9"/>
      <c r="I26" s="9"/>
    </row>
    <row r="27" ht="20" customHeight="1" spans="1:9" x14ac:dyDescent="0.25">
      <c r="A27" s="2" t="s">
        <v>25</v>
      </c>
      <c r="B27" s="9" t="s">
        <v>26</v>
      </c>
      <c r="C27" s="9"/>
      <c r="D27" s="9"/>
      <c r="E27" s="8">
        <f>G20</f>
        <v>9400</v>
      </c>
      <c r="F27" s="8">
        <f>H20</f>
        <v>5430</v>
      </c>
      <c r="G27" s="9">
        <f>IF(F27&gt;E27,"内書きが経費を超えています","")</f>
      </c>
      <c r="H27" s="9"/>
      <c r="I27" s="9"/>
    </row>
    <row r="28" ht="20" customHeight="1" spans="1:9" x14ac:dyDescent="0.25">
      <c r="A28" s="2"/>
      <c r="B28" s="2" t="s">
        <v>13</v>
      </c>
      <c r="C28" s="2"/>
      <c r="D28" s="2"/>
      <c r="E28" s="8">
        <f>E24+E25+E26+E27</f>
        <v>115400</v>
      </c>
      <c r="F28" s="9"/>
      <c r="G28" s="9" t="str">
        <f>IF(I20=0,"",IF(E28=I20,"上の表の合計と一致","上の表の合計とずれています"))</f>
        <v>上の表の合計と一致</v>
      </c>
      <c r="H28" s="9"/>
      <c r="I28" s="9"/>
    </row>
    <row r="29" ht="20" customHeight="1" x14ac:dyDescent="0.25"/>
    <row r="30" ht="20" customHeight="1" spans="1:9" x14ac:dyDescent="0.25">
      <c r="A30" s="5" t="s">
        <v>27</v>
      </c>
      <c r="B30" s="5"/>
      <c r="C30" s="5"/>
      <c r="D30" s="5"/>
      <c r="E30" s="5"/>
      <c r="F30" s="5"/>
      <c r="G30" s="5"/>
      <c r="H30" s="5"/>
      <c r="I30" s="5"/>
    </row>
    <row r="31" ht="20" customHeight="1" spans="1:8" x14ac:dyDescent="0.25">
      <c r="A31" s="2" t="s">
        <v>28</v>
      </c>
      <c r="B31" s="2"/>
      <c r="C31" s="2"/>
      <c r="D31" s="3">
        <v>142500</v>
      </c>
      <c r="E31" s="3"/>
      <c r="F31" s="4" t="s">
        <v>29</v>
      </c>
      <c r="G31" s="4"/>
      <c r="H31" s="4"/>
    </row>
    <row r="32" ht="20" customHeight="1" spans="1:8" x14ac:dyDescent="0.25">
      <c r="A32" s="2" t="s">
        <v>30</v>
      </c>
      <c r="B32" s="2"/>
      <c r="C32" s="2"/>
      <c r="D32" s="3">
        <v>115400</v>
      </c>
      <c r="E32" s="3"/>
      <c r="F32" s="9" t="str">
        <f>IF(D32="","",IF(D32=E28,"原価報告書と一致","原価報告書と "&amp;TEXT(D32-E28,"#,##0")&amp;" 千円ずれています"))</f>
        <v>原価報告書と一致</v>
      </c>
      <c r="G32" s="9"/>
      <c r="H32" s="9"/>
    </row>
    <row r="33" ht="20" customHeight="1" spans="1:8" x14ac:dyDescent="0.25">
      <c r="A33" s="2" t="s">
        <v>31</v>
      </c>
      <c r="B33" s="2"/>
      <c r="C33" s="2"/>
      <c r="D33" s="8">
        <f>IF(D31="","",D31-E28)</f>
        <v>27100</v>
      </c>
      <c r="E33" s="8"/>
      <c r="F33" s="4" t="s">
        <v>32</v>
      </c>
      <c r="G33" s="4"/>
      <c r="H33" s="4"/>
    </row>
    <row r="34" ht="20" customHeight="1" spans="1:8" x14ac:dyDescent="0.25">
      <c r="A34" s="2" t="s">
        <v>33</v>
      </c>
      <c r="B34" s="2"/>
      <c r="C34" s="2"/>
      <c r="D34" s="10">
        <f>IF(OR(D31="",D31=0),"",D33/D31)</f>
        <v>0.19017543859649122</v>
      </c>
      <c r="E34" s="10"/>
      <c r="F34" s="4" t="s">
        <v>34</v>
      </c>
      <c r="G34" s="4"/>
      <c r="H34" s="4"/>
    </row>
    <row r="35" ht="20" customHeight="1" spans="1:9" x14ac:dyDescent="0.25">
      <c r="A35" s="4" t="s">
        <v>35</v>
      </c>
      <c r="B35" s="4"/>
      <c r="C35" s="4"/>
      <c r="D35" s="4"/>
      <c r="E35" s="4"/>
      <c r="F35" s="4"/>
      <c r="G35" s="4"/>
      <c r="H35" s="4"/>
      <c r="I35" s="4"/>
    </row>
  </sheetData>
  <mergeCells count="32">
    <mergeCell ref="A1:I1"/>
    <mergeCell ref="B2:E2"/>
    <mergeCell ref="G2:I2"/>
    <mergeCell ref="A3:I3"/>
    <mergeCell ref="A4:I4"/>
    <mergeCell ref="A22:I22"/>
    <mergeCell ref="B23:D23"/>
    <mergeCell ref="G23:I23"/>
    <mergeCell ref="B24:D24"/>
    <mergeCell ref="G24:I24"/>
    <mergeCell ref="B25:D25"/>
    <mergeCell ref="G25:I25"/>
    <mergeCell ref="B26:D26"/>
    <mergeCell ref="G26:I26"/>
    <mergeCell ref="B27:D27"/>
    <mergeCell ref="G27:I27"/>
    <mergeCell ref="B28:D28"/>
    <mergeCell ref="G28:I28"/>
    <mergeCell ref="A30:I30"/>
    <mergeCell ref="A31:C31"/>
    <mergeCell ref="D31:E31"/>
    <mergeCell ref="F31:H31"/>
    <mergeCell ref="A32:C32"/>
    <mergeCell ref="D32:E32"/>
    <mergeCell ref="F32:H32"/>
    <mergeCell ref="A33:C33"/>
    <mergeCell ref="D33:E33"/>
    <mergeCell ref="F33:H33"/>
    <mergeCell ref="A34:C34"/>
    <mergeCell ref="D34:E34"/>
    <mergeCell ref="F34:H34"/>
    <mergeCell ref="A35:I35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44</v>
      </c>
      <c r="B2" s="9" t="s">
        <v>45</v>
      </c>
    </row>
    <row r="3" ht="20" customHeight="1" spans="1:2" x14ac:dyDescent="0.25">
      <c r="A3" s="2" t="s">
        <v>46</v>
      </c>
      <c r="B3" s="9" t="s">
        <v>47</v>
      </c>
    </row>
    <row r="4" ht="20" customHeight="1" spans="1:2" x14ac:dyDescent="0.25">
      <c r="A4" s="2" t="s">
        <v>48</v>
      </c>
      <c r="B4" s="9" t="s">
        <v>49</v>
      </c>
    </row>
    <row r="5" ht="20" customHeight="1" spans="1:2" x14ac:dyDescent="0.25">
      <c r="A5" s="2" t="s">
        <v>50</v>
      </c>
      <c r="B5" s="9" t="s">
        <v>51</v>
      </c>
    </row>
    <row r="6" ht="20" customHeight="1" spans="1:2" x14ac:dyDescent="0.25">
      <c r="A6" s="2" t="s">
        <v>52</v>
      </c>
      <c r="B6" s="9" t="s">
        <v>53</v>
      </c>
    </row>
    <row r="7" ht="20" customHeight="1" spans="1:2" x14ac:dyDescent="0.25">
      <c r="A7" s="2" t="s">
        <v>54</v>
      </c>
      <c r="B7" s="9" t="s">
        <v>55</v>
      </c>
    </row>
    <row r="8" ht="20" customHeight="1" spans="1:2" x14ac:dyDescent="0.25">
      <c r="A8" s="2" t="s">
        <v>56</v>
      </c>
      <c r="B8" s="9" t="s">
        <v>57</v>
      </c>
    </row>
    <row r="9" ht="20" customHeight="1" spans="1:2" x14ac:dyDescent="0.25">
      <c r="A9" s="2" t="s">
        <v>58</v>
      </c>
      <c r="B9" s="9" t="s">
        <v>59</v>
      </c>
    </row>
    <row r="10" ht="20" customHeight="1" spans="1:2" x14ac:dyDescent="0.25">
      <c r="A10" s="2" t="s">
        <v>60</v>
      </c>
      <c r="B10" s="9" t="s">
        <v>61</v>
      </c>
    </row>
    <row r="11" ht="20" customHeight="1" spans="1:2" x14ac:dyDescent="0.25">
      <c r="A11" s="2" t="s">
        <v>62</v>
      </c>
      <c r="B11" s="9" t="s">
        <v>63</v>
      </c>
    </row>
    <row r="12" ht="20" customHeight="1" spans="1:2" x14ac:dyDescent="0.25">
      <c r="A12" s="2" t="s">
        <v>64</v>
      </c>
      <c r="B12" s="9" t="s">
        <v>65</v>
      </c>
    </row>
  </sheetData>
  <mergeCells count="1">
    <mergeCell ref="A1:B1"/>
  </mergeCells>
  <pageMargins left="0.39" right="0.39" top="0.39" bottom="0.39" header="0.2" footer="0.2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許可フクロウ（FUKULO／合同会社商陣）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